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15" firstSheet="2" activeTab="2"/>
  </bookViews>
  <sheets>
    <sheet name="2009-20010 %10 ARTIŞLI " sheetId="1" state="hidden" r:id="rId1"/>
    <sheet name="2009-2010 % 20 ARTIŞ OLMADAN" sheetId="2" state="hidden" r:id="rId2"/>
    <sheet name="2019-2020" sheetId="3" r:id="rId3"/>
  </sheets>
  <definedNames/>
  <calcPr fullCalcOnLoad="1"/>
</workbook>
</file>

<file path=xl/comments1.xml><?xml version="1.0" encoding="utf-8"?>
<comments xmlns="http://schemas.openxmlformats.org/spreadsheetml/2006/main">
  <authors>
    <author>LENOVO</author>
  </authors>
  <commentList>
    <comment ref="A29" authorId="0">
      <text>
        <r>
          <rPr>
            <b/>
            <sz val="8"/>
            <rFont val="Tahoma"/>
            <family val="2"/>
          </rPr>
          <t>LENOVO:</t>
        </r>
        <r>
          <rPr>
            <sz val="8"/>
            <rFont val="Tahoma"/>
            <family val="2"/>
          </rPr>
          <t xml:space="preserve">
</t>
        </r>
      </text>
    </comment>
  </commentList>
</comments>
</file>

<file path=xl/comments2.xml><?xml version="1.0" encoding="utf-8"?>
<comments xmlns="http://schemas.openxmlformats.org/spreadsheetml/2006/main">
  <authors>
    <author>LENOVO</author>
  </authors>
  <commentList>
    <comment ref="A29" authorId="0">
      <text>
        <r>
          <rPr>
            <b/>
            <sz val="8"/>
            <rFont val="Tahoma"/>
            <family val="2"/>
          </rPr>
          <t>LENOVO:</t>
        </r>
        <r>
          <rPr>
            <sz val="8"/>
            <rFont val="Tahoma"/>
            <family val="2"/>
          </rPr>
          <t xml:space="preserve">
</t>
        </r>
      </text>
    </comment>
  </commentList>
</comments>
</file>

<file path=xl/sharedStrings.xml><?xml version="1.0" encoding="utf-8"?>
<sst xmlns="http://schemas.openxmlformats.org/spreadsheetml/2006/main" count="140" uniqueCount="52">
  <si>
    <t>KATKI PAYI (HARÇ)TABLOSU</t>
  </si>
  <si>
    <t>DÖNEM</t>
  </si>
  <si>
    <t>FAKÜLTE</t>
  </si>
  <si>
    <t>TC</t>
  </si>
  <si>
    <t>YABANCI</t>
  </si>
  <si>
    <t>MİMARLIK VE MÜHENDİSLİK FAKÜLTELERİ</t>
  </si>
  <si>
    <t>FEN EDEBİYAT FAK.</t>
  </si>
  <si>
    <t>İKTİSADİ VE İDARİ FAK.</t>
  </si>
  <si>
    <t>SANAT TASARIM FAK.</t>
  </si>
  <si>
    <t>(%50 Fazla )</t>
  </si>
  <si>
    <t>(%100 Fazla )</t>
  </si>
  <si>
    <t>İKİNCİ ÖĞRETİM</t>
  </si>
  <si>
    <t>KREDİ YURTLAR KURUMUNDA HARÇ KREDİSİ ALAN ÖĞRENCİLERİN ÖDEMESİ GEREKEN MİKTAR</t>
  </si>
  <si>
    <t>HAZIRLIK 1-8 DÖNEMLERİ</t>
  </si>
  <si>
    <t xml:space="preserve">MESLEK YÜKSEK OKULU </t>
  </si>
  <si>
    <t>TEZSİZ İŞLETME İKİNCİ ÖĞRETİM</t>
  </si>
  <si>
    <t xml:space="preserve">9-10 DÖNEM ( 5.YIL)              </t>
  </si>
  <si>
    <t>1-4 DÖNEM (1 VE 2.YIL)</t>
  </si>
  <si>
    <t xml:space="preserve">5-6 DÖNEM (3.YIL)         </t>
  </si>
  <si>
    <t>11.DÖNEM( 6.YIL VE YUKARISI)</t>
  </si>
  <si>
    <t>7 .DÖNEM (4.YIL VE YUKARISI</t>
  </si>
  <si>
    <t xml:space="preserve">NORMAL DÖNEM </t>
  </si>
  <si>
    <t>1-8 DÖNEM (H-1-2-3-4. YILLAR)</t>
  </si>
  <si>
    <t>EĞİTİM FAKÜLTESİ</t>
  </si>
  <si>
    <t>MESLEKYÜKSEK OKULU</t>
  </si>
  <si>
    <t>LİSANS ÜSTÜ (Yüksek Lisans- Doktora Öğr.)</t>
  </si>
  <si>
    <t>LİSANS ÜSTÜ (Tezsiz Yüksek Lisans- Doktora )</t>
  </si>
  <si>
    <t>MESLEK YÜK.OKULU       (Bütün programlar)</t>
  </si>
  <si>
    <r>
      <t>Not :</t>
    </r>
    <r>
      <rPr>
        <sz val="11"/>
        <rFont val="Arial Tur"/>
        <family val="2"/>
      </rPr>
      <t xml:space="preserve"> Süresi içinde ödenmeyen Katkı Payları gecikme zammına tabidir.(6183 Sayılı Kanunun 51.Mad.4.Fıkrası) 21.04.2006 tarihli ve 26146 sayılı Resmi Gazetede yayımlanan 03/04/2006 tarih ve 2006/10302 sayılı Bakanlar Kurulu Kararının eki kararının 1.maddesiyle ,birinci fıkrada bulunan </t>
    </r>
    <r>
      <rPr>
        <u val="single"/>
        <sz val="11"/>
        <color indexed="53"/>
        <rFont val="Arial Tur"/>
        <family val="0"/>
      </rPr>
      <t>gecikme zammı oranı her ay için ayrı ayrı uygulanmak üzere  % 2.5 olarak belirlenmiştir.</t>
    </r>
  </si>
  <si>
    <t>TEZSİZ YAPI İŞLETMESİ İKİNCİ ÖĞRETİM</t>
  </si>
  <si>
    <t>2009-2010 DÖNEM KATKI PAYI MİKTARLARI</t>
  </si>
  <si>
    <r>
      <t>Not</t>
    </r>
    <r>
      <rPr>
        <sz val="11"/>
        <rFont val="Arial Tur"/>
        <family val="2"/>
      </rPr>
      <t xml:space="preserve"> : 2009-2010 Eğitim Öğretim Yılı öğrenim Katkı Payı ve Öğrenim ücretleri Bakanlar Kurulu Kararı gereğince belirlenmiştir. (18.08.2009 Tarih ve 2009/27323 sayılı Resmi Gazete de yayınlanmıştır.) 2009-2010 Eğitim Öğretim Yılı Öğrenim Katkı Payı miktarlarında değişiklikler olursa öğrenciliremize duyurulacaktır.</t>
    </r>
  </si>
  <si>
    <t>FEN EDEBİYAT FAK. (Fen Prog)</t>
  </si>
  <si>
    <t>FEN EDEBİYAT FAK. (Sos Prog)</t>
  </si>
  <si>
    <t>2009-2010 BİRİNCİ  DÖNEM KATKI PAYI MİKTARLARI</t>
  </si>
  <si>
    <t>GEMİ İNŞAATI VE DENİZCİLİK FAKÜLTESİ</t>
  </si>
  <si>
    <t>SANAT TASARIM FAKÜLTESİ</t>
  </si>
  <si>
    <t>LİSANSÜSTÜ (Yüksek Lisans- Doktora Öğr.)</t>
  </si>
  <si>
    <t>ELEKTRİK ELEKTRONİK FAKÜLTESİ</t>
  </si>
  <si>
    <t>İNŞAAT FAKÜLTESİ</t>
  </si>
  <si>
    <t>KİMYA METALÜRJİ FAKÜLTESİ</t>
  </si>
  <si>
    <t>MAKİNE FAKÜLTESİ</t>
  </si>
  <si>
    <t>MİMARLIK FAKÜLTESİ</t>
  </si>
  <si>
    <t>İKTİSADİ VE İDARİ FAKÜLTESİ</t>
  </si>
  <si>
    <t xml:space="preserve">MYO / FAKÜLTELER / ENSTİTÜ </t>
  </si>
  <si>
    <t>FEN EDEBİYAT FAKÜLTESİ (Fen Programları)</t>
  </si>
  <si>
    <t>FEN EDEBİYAT FAKÜLTESİ (Edebiyat ve Sos.Programlar)</t>
  </si>
  <si>
    <t>YABANCI UYRUKLU                   2019-2020 GİRİŞLİLER   2.DÖNEM BAHAR YARIYILI</t>
  </si>
  <si>
    <t xml:space="preserve">YABANCI UYRUKLU                     2019-2020 GİRİŞLİLER            YILLIK ÖDEME MİKTARI               </t>
  </si>
  <si>
    <t>YABANCI UYRUKLU                  2019-2020 GİRİŞLİLER                              1.DÖNEM GÜZ YARIYILI</t>
  </si>
  <si>
    <t>2019-2020  EĞİTİM ÖĞRETİM YILI YABANCI UYRUKLU ÖĞRENCİLERİN ÖĞRENİM ÜCRETLERİ TABLOSU (CARİ HİZMET MALİYETİ)</t>
  </si>
  <si>
    <r>
      <rPr>
        <sz val="11"/>
        <color indexed="10"/>
        <rFont val="Times New Roman"/>
        <family val="1"/>
      </rPr>
      <t>Banka Hesap Bilgileri:</t>
    </r>
    <r>
      <rPr>
        <sz val="11"/>
        <rFont val="Times New Roman"/>
        <family val="1"/>
      </rPr>
      <t xml:space="preserve"> </t>
    </r>
    <r>
      <rPr>
        <b/>
        <sz val="11"/>
        <rFont val="Times New Roman"/>
        <family val="1"/>
      </rPr>
      <t>ZİRAAT BANKASI LEVENT/İSTANBUL GİRİŞİMCİ ŞUBESİ</t>
    </r>
    <r>
      <rPr>
        <sz val="11"/>
        <rFont val="Times New Roman"/>
        <family val="1"/>
      </rPr>
      <t xml:space="preserve">
</t>
    </r>
    <r>
      <rPr>
        <b/>
        <sz val="11"/>
        <rFont val="Times New Roman"/>
        <family val="1"/>
      </rPr>
      <t xml:space="preserve">
TR950001002250447846845473</t>
    </r>
    <r>
      <rPr>
        <sz val="11"/>
        <rFont val="Times New Roman"/>
        <family val="1"/>
      </rPr>
      <t xml:space="preserve"> hesabına “</t>
    </r>
    <r>
      <rPr>
        <u val="single"/>
        <sz val="11"/>
        <rFont val="Times New Roman"/>
        <family val="1"/>
      </rPr>
      <t xml:space="preserve">Adı, Soyadı YTÜYÖS öğrenim ücreti </t>
    </r>
    <r>
      <rPr>
        <sz val="11"/>
        <rFont val="Times New Roman"/>
        <family val="1"/>
      </rPr>
      <t>” açıklaması ile ödenecektir. İlgili hesaba havale yapılacaktır. EFT yapılmayacaktır.
Bu hesaba sadece Üniversiteye ilk kayıtlarda ödeme yapılır. Diğer dönem ders kayıtlarında tüm YÖS kayıtlı öğrenciler YU numarası ile Ziraat Bankası ATM lerin den ödeme yapacaklardır.</t>
    </r>
  </si>
</sst>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0\ &quot;YTL&quot;;\-#,##0\ &quot;YTL&quot;"/>
    <numFmt numFmtId="181" formatCode="#,##0\ &quot;YTL&quot;;[Red]\-#,##0\ &quot;YTL&quot;"/>
    <numFmt numFmtId="182" formatCode="#,##0.00\ &quot;YTL&quot;;\-#,##0.00\ &quot;YTL&quot;"/>
    <numFmt numFmtId="183" formatCode="#,##0.00\ &quot;YTL&quot;;[Red]\-#,##0.00\ &quot;YTL&quot;"/>
    <numFmt numFmtId="184" formatCode="_-* #,##0\ &quot;YTL&quot;_-;\-* #,##0\ &quot;YTL&quot;_-;_-* &quot;-&quot;\ &quot;YTL&quot;_-;_-@_-"/>
    <numFmt numFmtId="185" formatCode="_-* #,##0\ _Y_T_L_-;\-* #,##0\ _Y_T_L_-;_-* &quot;-&quot;\ _Y_T_L_-;_-@_-"/>
    <numFmt numFmtId="186" formatCode="_-* #,##0.00\ &quot;YTL&quot;_-;\-* #,##0.00\ &quot;YTL&quot;_-;_-* &quot;-&quot;??\ &quot;YTL&quot;_-;_-@_-"/>
    <numFmt numFmtId="187" formatCode="_-* #,##0.00\ _Y_T_L_-;\-* #,##0.00\ _Y_T_L_-;_-* &quot;-&quot;??\ _Y_T_L_-;_-@_-"/>
    <numFmt numFmtId="188" formatCode="#,##0\ &quot;TL&quot;"/>
    <numFmt numFmtId="189" formatCode="[$$-409]#,##0"/>
    <numFmt numFmtId="190" formatCode="0.0"/>
    <numFmt numFmtId="191" formatCode="[$$-409]#,##0.0"/>
    <numFmt numFmtId="192" formatCode="[$$-409]#,##0.00"/>
    <numFmt numFmtId="193" formatCode="&quot;Evet&quot;;&quot;Evet&quot;;&quot;Hayır&quot;"/>
    <numFmt numFmtId="194" formatCode="&quot;Doğru&quot;;&quot;Doğru&quot;;&quot;Yanlış&quot;"/>
    <numFmt numFmtId="195" formatCode="&quot;Açık&quot;;&quot;Açık&quot;;&quot;Kapalı&quot;"/>
    <numFmt numFmtId="196" formatCode="[$¥€-2]\ #,##0.00_);[Red]\([$€-2]\ #,##0.00\)"/>
  </numFmts>
  <fonts count="50">
    <font>
      <sz val="10"/>
      <name val="Arial Tur"/>
      <family val="0"/>
    </font>
    <font>
      <b/>
      <sz val="11"/>
      <name val="Arial Tur"/>
      <family val="2"/>
    </font>
    <font>
      <sz val="11"/>
      <name val="Arial Tur"/>
      <family val="2"/>
    </font>
    <font>
      <b/>
      <sz val="12"/>
      <name val="Arial Tur"/>
      <family val="2"/>
    </font>
    <font>
      <sz val="8"/>
      <name val="Arial Tur"/>
      <family val="0"/>
    </font>
    <font>
      <u val="single"/>
      <sz val="11"/>
      <color indexed="53"/>
      <name val="Arial Tur"/>
      <family val="0"/>
    </font>
    <font>
      <sz val="8"/>
      <name val="Tahoma"/>
      <family val="2"/>
    </font>
    <font>
      <b/>
      <sz val="8"/>
      <name val="Tahoma"/>
      <family val="2"/>
    </font>
    <font>
      <u val="single"/>
      <sz val="10"/>
      <color indexed="12"/>
      <name val="Arial Tur"/>
      <family val="0"/>
    </font>
    <font>
      <u val="single"/>
      <sz val="10"/>
      <color indexed="36"/>
      <name val="Arial Tur"/>
      <family val="0"/>
    </font>
    <font>
      <b/>
      <sz val="11"/>
      <color indexed="10"/>
      <name val="Times New Roman"/>
      <family val="1"/>
    </font>
    <font>
      <b/>
      <sz val="11"/>
      <name val="Times New Roman"/>
      <family val="1"/>
    </font>
    <font>
      <sz val="11"/>
      <name val="Times New Roman"/>
      <family val="1"/>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u val="single"/>
      <sz val="11"/>
      <name val="Times New Roman"/>
      <family val="1"/>
    </font>
    <font>
      <sz val="11"/>
      <color indexed="10"/>
      <name val="Times New Roman"/>
      <family val="1"/>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8"/>
      <name val="Arial Tur"/>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FFFF00"/>
        <bgColor indexed="64"/>
      </patternFill>
    </fill>
  </fills>
  <borders count="5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color indexed="63"/>
      </right>
      <top style="medium"/>
      <bottom style="medium"/>
    </border>
    <border>
      <left style="medium"/>
      <right>
        <color indexed="63"/>
      </right>
      <top style="medium"/>
      <bottom style="medium"/>
    </border>
    <border>
      <left style="medium"/>
      <right>
        <color indexed="63"/>
      </right>
      <top>
        <color indexed="63"/>
      </top>
      <bottom style="thin"/>
    </border>
    <border>
      <left style="medium"/>
      <right style="thin"/>
      <top style="medium"/>
      <bottom style="medium"/>
    </border>
    <border>
      <left style="thin"/>
      <right style="medium"/>
      <top style="medium"/>
      <bottom style="medium"/>
    </border>
    <border>
      <left>
        <color indexed="63"/>
      </left>
      <right style="thin"/>
      <top style="medium"/>
      <bottom style="medium"/>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style="medium"/>
      <right style="medium"/>
      <top style="medium"/>
      <bottom style="medium"/>
    </border>
    <border>
      <left style="medium"/>
      <right>
        <color indexed="63"/>
      </right>
      <top>
        <color indexed="63"/>
      </top>
      <bottom>
        <color indexed="63"/>
      </bottom>
    </border>
    <border>
      <left style="medium"/>
      <right>
        <color indexed="63"/>
      </right>
      <top style="medium"/>
      <bottom style="thin"/>
    </border>
    <border>
      <left style="thin"/>
      <right style="thin"/>
      <top style="thin"/>
      <bottom style="thin"/>
    </border>
    <border>
      <left style="medium"/>
      <right style="medium"/>
      <top>
        <color indexed="63"/>
      </top>
      <bottom style="medium"/>
    </border>
    <border>
      <left style="thin"/>
      <right style="medium"/>
      <top>
        <color indexed="63"/>
      </top>
      <bottom style="thin"/>
    </border>
    <border>
      <left style="thin"/>
      <right style="medium"/>
      <top style="thin"/>
      <bottom style="medium"/>
    </border>
    <border>
      <left style="medium"/>
      <right style="thin"/>
      <top>
        <color indexed="63"/>
      </top>
      <bottom style="thin"/>
    </border>
    <border>
      <left style="medium"/>
      <right style="thin"/>
      <top>
        <color indexed="63"/>
      </top>
      <bottom style="medium"/>
    </border>
    <border>
      <left>
        <color indexed="63"/>
      </left>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style="thin"/>
    </border>
    <border>
      <left style="thin"/>
      <right style="medium"/>
      <top>
        <color indexed="63"/>
      </top>
      <bottom style="medium"/>
    </border>
    <border>
      <left style="thin"/>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style="thin"/>
    </border>
    <border>
      <left>
        <color indexed="63"/>
      </left>
      <right style="medium"/>
      <top style="thin"/>
      <bottom style="thin"/>
    </border>
    <border>
      <left>
        <color indexed="63"/>
      </left>
      <right style="medium"/>
      <top style="medium"/>
      <bottom style="thin"/>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177" fontId="0" fillId="0" borderId="0" applyFont="0" applyFill="0" applyBorder="0" applyAlignment="0" applyProtection="0"/>
    <xf numFmtId="0" fontId="40" fillId="20" borderId="5" applyNumberFormat="0" applyAlignment="0" applyProtection="0"/>
    <xf numFmtId="0" fontId="41" fillId="21" borderId="6" applyNumberFormat="0" applyAlignment="0" applyProtection="0"/>
    <xf numFmtId="0" fontId="42" fillId="20" borderId="6" applyNumberFormat="0" applyAlignment="0" applyProtection="0"/>
    <xf numFmtId="0" fontId="43" fillId="22" borderId="7" applyNumberFormat="0" applyAlignment="0" applyProtection="0"/>
    <xf numFmtId="0" fontId="44" fillId="23" borderId="0" applyNumberFormat="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45" fillId="24" borderId="0" applyNumberFormat="0" applyBorder="0" applyAlignment="0" applyProtection="0"/>
    <xf numFmtId="0" fontId="0" fillId="25" borderId="8" applyNumberFormat="0" applyFont="0" applyAlignment="0" applyProtection="0"/>
    <xf numFmtId="0" fontId="46"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9" fontId="0" fillId="0" borderId="0" applyFont="0" applyFill="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9" fontId="0" fillId="0" borderId="0" applyFont="0" applyFill="0" applyBorder="0" applyAlignment="0" applyProtection="0"/>
  </cellStyleXfs>
  <cellXfs count="108">
    <xf numFmtId="0" fontId="0" fillId="0" borderId="0" xfId="0" applyAlignment="1">
      <alignment/>
    </xf>
    <xf numFmtId="189" fontId="2" fillId="0" borderId="10" xfId="0" applyNumberFormat="1" applyFont="1" applyBorder="1" applyAlignment="1">
      <alignment horizontal="center" vertical="center"/>
    </xf>
    <xf numFmtId="189" fontId="2" fillId="0" borderId="11" xfId="0" applyNumberFormat="1" applyFont="1" applyBorder="1" applyAlignment="1">
      <alignment horizontal="center" vertical="center"/>
    </xf>
    <xf numFmtId="3" fontId="0" fillId="0" borderId="0" xfId="0" applyNumberFormat="1" applyAlignment="1">
      <alignment/>
    </xf>
    <xf numFmtId="3" fontId="2" fillId="0" borderId="0" xfId="0" applyNumberFormat="1" applyFont="1" applyAlignment="1">
      <alignment vertical="center"/>
    </xf>
    <xf numFmtId="3" fontId="1" fillId="0" borderId="12" xfId="0" applyNumberFormat="1" applyFont="1" applyBorder="1" applyAlignment="1">
      <alignment horizontal="center" vertical="center" wrapText="1"/>
    </xf>
    <xf numFmtId="3" fontId="1" fillId="0" borderId="13" xfId="0" applyNumberFormat="1" applyFont="1" applyBorder="1" applyAlignment="1">
      <alignment horizontal="center" vertical="center" wrapText="1"/>
    </xf>
    <xf numFmtId="3" fontId="1" fillId="0" borderId="14" xfId="0" applyNumberFormat="1" applyFont="1" applyBorder="1" applyAlignment="1">
      <alignment vertical="center"/>
    </xf>
    <xf numFmtId="3" fontId="1" fillId="0" borderId="15" xfId="0" applyNumberFormat="1" applyFont="1" applyBorder="1" applyAlignment="1">
      <alignment horizontal="center" vertical="center"/>
    </xf>
    <xf numFmtId="3" fontId="1" fillId="0" borderId="16" xfId="0" applyNumberFormat="1" applyFont="1" applyBorder="1" applyAlignment="1">
      <alignment horizontal="center" vertical="center"/>
    </xf>
    <xf numFmtId="3" fontId="1" fillId="0" borderId="17" xfId="0" applyNumberFormat="1" applyFont="1" applyBorder="1" applyAlignment="1">
      <alignment horizontal="center" vertical="center"/>
    </xf>
    <xf numFmtId="3" fontId="1" fillId="0" borderId="18" xfId="0" applyNumberFormat="1" applyFont="1" applyBorder="1" applyAlignment="1">
      <alignment horizontal="left" vertical="center" wrapText="1"/>
    </xf>
    <xf numFmtId="3" fontId="1" fillId="0" borderId="19" xfId="0" applyNumberFormat="1" applyFont="1" applyBorder="1" applyAlignment="1">
      <alignment vertical="center"/>
    </xf>
    <xf numFmtId="3" fontId="1" fillId="0" borderId="20" xfId="0" applyNumberFormat="1" applyFont="1" applyBorder="1" applyAlignment="1">
      <alignment vertical="center"/>
    </xf>
    <xf numFmtId="3" fontId="1" fillId="0" borderId="21" xfId="0" applyNumberFormat="1" applyFont="1" applyBorder="1" applyAlignment="1">
      <alignment horizontal="center" vertical="center" wrapText="1"/>
    </xf>
    <xf numFmtId="3" fontId="1" fillId="0" borderId="22" xfId="0" applyNumberFormat="1" applyFont="1" applyBorder="1" applyAlignment="1">
      <alignment vertical="center"/>
    </xf>
    <xf numFmtId="3" fontId="1" fillId="0" borderId="23" xfId="0" applyNumberFormat="1" applyFont="1" applyBorder="1" applyAlignment="1">
      <alignment horizontal="left" vertical="center" wrapText="1"/>
    </xf>
    <xf numFmtId="3" fontId="1" fillId="0" borderId="19" xfId="0" applyNumberFormat="1" applyFont="1" applyBorder="1" applyAlignment="1">
      <alignment horizontal="left" vertical="center"/>
    </xf>
    <xf numFmtId="189" fontId="2" fillId="0" borderId="24" xfId="0" applyNumberFormat="1" applyFont="1" applyBorder="1" applyAlignment="1">
      <alignment horizontal="center" vertical="center"/>
    </xf>
    <xf numFmtId="3" fontId="1" fillId="0" borderId="21" xfId="0" applyNumberFormat="1" applyFont="1" applyBorder="1" applyAlignment="1">
      <alignment vertical="center"/>
    </xf>
    <xf numFmtId="3" fontId="1" fillId="0" borderId="25" xfId="0" applyNumberFormat="1" applyFont="1" applyBorder="1" applyAlignment="1">
      <alignment vertical="center"/>
    </xf>
    <xf numFmtId="189" fontId="2" fillId="0" borderId="26" xfId="0" applyNumberFormat="1" applyFont="1" applyBorder="1" applyAlignment="1">
      <alignment horizontal="center" vertical="center"/>
    </xf>
    <xf numFmtId="4" fontId="1" fillId="0" borderId="15" xfId="0" applyNumberFormat="1" applyFont="1" applyBorder="1" applyAlignment="1">
      <alignment horizontal="center" vertical="center"/>
    </xf>
    <xf numFmtId="189" fontId="2" fillId="0" borderId="27" xfId="0" applyNumberFormat="1" applyFont="1" applyBorder="1" applyAlignment="1">
      <alignment horizontal="center" vertical="center"/>
    </xf>
    <xf numFmtId="4" fontId="2" fillId="0" borderId="28" xfId="0" applyNumberFormat="1" applyFont="1" applyBorder="1" applyAlignment="1">
      <alignment horizontal="center" vertical="center" wrapText="1"/>
    </xf>
    <xf numFmtId="4" fontId="2" fillId="0" borderId="29" xfId="0" applyNumberFormat="1" applyFont="1" applyBorder="1" applyAlignment="1">
      <alignment horizontal="center" vertical="center" wrapText="1"/>
    </xf>
    <xf numFmtId="4" fontId="2" fillId="0" borderId="0" xfId="0" applyNumberFormat="1" applyFont="1" applyAlignment="1">
      <alignment horizontal="center" vertical="center"/>
    </xf>
    <xf numFmtId="4" fontId="2" fillId="0" borderId="30" xfId="0" applyNumberFormat="1" applyFont="1" applyBorder="1" applyAlignment="1">
      <alignment horizontal="center" vertical="center" wrapText="1"/>
    </xf>
    <xf numFmtId="4" fontId="2" fillId="0" borderId="31" xfId="0" applyNumberFormat="1" applyFont="1" applyBorder="1" applyAlignment="1">
      <alignment horizontal="center" vertical="center" wrapText="1"/>
    </xf>
    <xf numFmtId="4" fontId="2" fillId="0" borderId="32" xfId="0" applyNumberFormat="1" applyFont="1" applyBorder="1" applyAlignment="1">
      <alignment horizontal="center" vertical="center" wrapText="1"/>
    </xf>
    <xf numFmtId="4" fontId="2" fillId="0" borderId="33" xfId="0" applyNumberFormat="1" applyFont="1" applyBorder="1" applyAlignment="1">
      <alignment horizontal="center" vertical="center" wrapText="1"/>
    </xf>
    <xf numFmtId="3" fontId="2" fillId="0" borderId="0" xfId="0" applyNumberFormat="1" applyFont="1" applyAlignment="1">
      <alignment horizontal="center" vertical="center"/>
    </xf>
    <xf numFmtId="188" fontId="2" fillId="0" borderId="24" xfId="0" applyNumberFormat="1" applyFont="1" applyBorder="1" applyAlignment="1">
      <alignment horizontal="center" vertical="center" wrapText="1"/>
    </xf>
    <xf numFmtId="3" fontId="2" fillId="0" borderId="0" xfId="0" applyNumberFormat="1" applyFont="1" applyBorder="1" applyAlignment="1">
      <alignment horizontal="center" vertical="center"/>
    </xf>
    <xf numFmtId="4" fontId="2" fillId="0" borderId="34" xfId="0" applyNumberFormat="1" applyFont="1" applyBorder="1" applyAlignment="1">
      <alignment horizontal="center" vertical="center" wrapText="1"/>
    </xf>
    <xf numFmtId="189" fontId="2" fillId="0" borderId="35" xfId="0" applyNumberFormat="1" applyFont="1" applyBorder="1" applyAlignment="1">
      <alignment horizontal="center" vertical="center"/>
    </xf>
    <xf numFmtId="189" fontId="2" fillId="0" borderId="36" xfId="0" applyNumberFormat="1" applyFont="1" applyBorder="1" applyAlignment="1">
      <alignment horizontal="center" vertical="center"/>
    </xf>
    <xf numFmtId="3" fontId="11" fillId="0" borderId="37" xfId="0" applyNumberFormat="1" applyFont="1" applyBorder="1" applyAlignment="1">
      <alignment horizontal="left" vertical="center" wrapText="1"/>
    </xf>
    <xf numFmtId="4" fontId="11" fillId="33" borderId="24" xfId="0" applyNumberFormat="1" applyFont="1" applyFill="1" applyBorder="1" applyAlignment="1">
      <alignment horizontal="center"/>
    </xf>
    <xf numFmtId="4" fontId="11" fillId="0" borderId="11" xfId="0" applyNumberFormat="1" applyFont="1" applyBorder="1" applyAlignment="1">
      <alignment horizontal="center" vertical="center"/>
    </xf>
    <xf numFmtId="3" fontId="11" fillId="0" borderId="37" xfId="0" applyNumberFormat="1" applyFont="1" applyBorder="1" applyAlignment="1">
      <alignment vertical="center"/>
    </xf>
    <xf numFmtId="3" fontId="12" fillId="0" borderId="0" xfId="0" applyNumberFormat="1" applyFont="1" applyBorder="1" applyAlignment="1">
      <alignment/>
    </xf>
    <xf numFmtId="0" fontId="12" fillId="0" borderId="0" xfId="0" applyFont="1" applyAlignment="1">
      <alignment/>
    </xf>
    <xf numFmtId="3" fontId="11" fillId="0" borderId="38" xfId="0" applyNumberFormat="1" applyFont="1" applyBorder="1" applyAlignment="1">
      <alignment horizontal="left" vertical="center" wrapText="1"/>
    </xf>
    <xf numFmtId="4" fontId="11" fillId="33" borderId="39" xfId="0" applyNumberFormat="1" applyFont="1" applyFill="1" applyBorder="1" applyAlignment="1">
      <alignment horizontal="center"/>
    </xf>
    <xf numFmtId="4" fontId="11" fillId="0" borderId="27" xfId="0" applyNumberFormat="1" applyFont="1" applyBorder="1" applyAlignment="1">
      <alignment horizontal="center" vertical="center"/>
    </xf>
    <xf numFmtId="3" fontId="11" fillId="0" borderId="28" xfId="0" applyNumberFormat="1" applyFont="1" applyBorder="1" applyAlignment="1">
      <alignment horizontal="left" vertical="center" wrapText="1"/>
    </xf>
    <xf numFmtId="3" fontId="10" fillId="0" borderId="21" xfId="0" applyNumberFormat="1" applyFont="1" applyBorder="1" applyAlignment="1">
      <alignment horizontal="center" vertical="center" wrapText="1"/>
    </xf>
    <xf numFmtId="4" fontId="11" fillId="33" borderId="36" xfId="0" applyNumberFormat="1" applyFont="1" applyFill="1" applyBorder="1" applyAlignment="1">
      <alignment horizontal="center"/>
    </xf>
    <xf numFmtId="4" fontId="10" fillId="0" borderId="21" xfId="0" applyNumberFormat="1" applyFont="1" applyBorder="1" applyAlignment="1">
      <alignment horizontal="center" vertical="center" wrapText="1"/>
    </xf>
    <xf numFmtId="4" fontId="11" fillId="0" borderId="26" xfId="0" applyNumberFormat="1" applyFont="1" applyBorder="1" applyAlignment="1">
      <alignment horizontal="center" vertical="center"/>
    </xf>
    <xf numFmtId="3" fontId="1" fillId="0" borderId="18" xfId="0" applyNumberFormat="1" applyFont="1" applyBorder="1" applyAlignment="1">
      <alignment horizontal="left" vertical="center" wrapText="1"/>
    </xf>
    <xf numFmtId="3" fontId="1" fillId="0" borderId="40" xfId="0" applyNumberFormat="1" applyFont="1" applyBorder="1" applyAlignment="1">
      <alignment horizontal="left" vertical="center" wrapText="1"/>
    </xf>
    <xf numFmtId="4" fontId="2" fillId="0" borderId="18" xfId="0" applyNumberFormat="1" applyFont="1" applyBorder="1" applyAlignment="1">
      <alignment horizontal="center" vertical="center" wrapText="1"/>
    </xf>
    <xf numFmtId="4" fontId="2" fillId="0" borderId="40" xfId="0" applyNumberFormat="1" applyFont="1" applyBorder="1" applyAlignment="1">
      <alignment horizontal="center" vertical="center" wrapText="1"/>
    </xf>
    <xf numFmtId="3" fontId="1" fillId="0" borderId="41" xfId="0" applyNumberFormat="1" applyFont="1" applyBorder="1" applyAlignment="1">
      <alignment horizontal="left" vertical="center" wrapText="1"/>
    </xf>
    <xf numFmtId="3" fontId="2" fillId="0" borderId="42" xfId="0" applyNumberFormat="1" applyFont="1" applyBorder="1" applyAlignment="1">
      <alignment horizontal="left" vertical="center" wrapText="1"/>
    </xf>
    <xf numFmtId="3" fontId="2" fillId="0" borderId="43" xfId="0" applyNumberFormat="1" applyFont="1" applyBorder="1" applyAlignment="1">
      <alignment horizontal="left" vertical="center" wrapText="1"/>
    </xf>
    <xf numFmtId="3" fontId="2" fillId="0" borderId="22" xfId="0" applyNumberFormat="1" applyFont="1" applyBorder="1" applyAlignment="1">
      <alignment horizontal="left" vertical="center" wrapText="1"/>
    </xf>
    <xf numFmtId="3" fontId="2" fillId="0" borderId="0" xfId="0" applyNumberFormat="1" applyFont="1" applyBorder="1" applyAlignment="1">
      <alignment horizontal="left" vertical="center" wrapText="1"/>
    </xf>
    <xf numFmtId="3" fontId="2" fillId="0" borderId="44" xfId="0" applyNumberFormat="1" applyFont="1" applyBorder="1" applyAlignment="1">
      <alignment horizontal="left" vertical="center" wrapText="1"/>
    </xf>
    <xf numFmtId="3" fontId="2" fillId="0" borderId="45" xfId="0" applyNumberFormat="1" applyFont="1" applyBorder="1" applyAlignment="1">
      <alignment horizontal="left" vertical="center" wrapText="1"/>
    </xf>
    <xf numFmtId="3" fontId="2" fillId="0" borderId="46" xfId="0" applyNumberFormat="1" applyFont="1" applyBorder="1" applyAlignment="1">
      <alignment horizontal="left" vertical="center" wrapText="1"/>
    </xf>
    <xf numFmtId="3" fontId="2" fillId="0" borderId="47" xfId="0" applyNumberFormat="1" applyFont="1" applyBorder="1" applyAlignment="1">
      <alignment horizontal="left" vertical="center" wrapText="1"/>
    </xf>
    <xf numFmtId="3" fontId="1" fillId="0" borderId="48" xfId="0" applyNumberFormat="1" applyFont="1" applyBorder="1" applyAlignment="1">
      <alignment horizontal="left" vertical="center" wrapText="1"/>
    </xf>
    <xf numFmtId="3" fontId="1" fillId="0" borderId="49" xfId="0" applyNumberFormat="1" applyFont="1" applyBorder="1" applyAlignment="1">
      <alignment horizontal="left" vertical="center" wrapText="1"/>
    </xf>
    <xf numFmtId="4" fontId="2" fillId="0" borderId="20" xfId="0" applyNumberFormat="1" applyFont="1" applyBorder="1" applyAlignment="1">
      <alignment horizontal="center" vertical="center" wrapText="1"/>
    </xf>
    <xf numFmtId="4" fontId="2" fillId="0" borderId="49" xfId="0" applyNumberFormat="1" applyFont="1" applyBorder="1" applyAlignment="1">
      <alignment horizontal="center" vertical="center" wrapText="1"/>
    </xf>
    <xf numFmtId="3" fontId="1" fillId="0" borderId="14" xfId="0" applyNumberFormat="1" applyFont="1" applyBorder="1" applyAlignment="1">
      <alignment horizontal="left" vertical="center" wrapText="1"/>
    </xf>
    <xf numFmtId="3" fontId="1" fillId="0" borderId="50" xfId="0" applyNumberFormat="1" applyFont="1" applyBorder="1" applyAlignment="1">
      <alignment horizontal="left" vertical="center" wrapText="1"/>
    </xf>
    <xf numFmtId="4" fontId="2" fillId="0" borderId="14" xfId="0" applyNumberFormat="1" applyFont="1" applyBorder="1" applyAlignment="1">
      <alignment horizontal="center" vertical="center" wrapText="1"/>
    </xf>
    <xf numFmtId="4" fontId="2" fillId="0" borderId="50" xfId="0" applyNumberFormat="1" applyFont="1" applyBorder="1" applyAlignment="1">
      <alignment horizontal="center" vertical="center" wrapText="1"/>
    </xf>
    <xf numFmtId="3" fontId="1" fillId="0" borderId="19" xfId="0" applyNumberFormat="1" applyFont="1" applyBorder="1" applyAlignment="1">
      <alignment horizontal="left" vertical="center" wrapText="1"/>
    </xf>
    <xf numFmtId="3" fontId="1" fillId="0" borderId="51" xfId="0" applyNumberFormat="1" applyFont="1" applyBorder="1" applyAlignment="1">
      <alignment horizontal="left" vertical="center" wrapText="1"/>
    </xf>
    <xf numFmtId="4" fontId="2" fillId="0" borderId="19" xfId="0" applyNumberFormat="1" applyFont="1" applyBorder="1" applyAlignment="1">
      <alignment horizontal="center" vertical="center" wrapText="1"/>
    </xf>
    <xf numFmtId="4" fontId="2" fillId="0" borderId="51" xfId="0" applyNumberFormat="1" applyFont="1" applyBorder="1" applyAlignment="1">
      <alignment horizontal="center" vertical="center" wrapText="1"/>
    </xf>
    <xf numFmtId="3" fontId="1" fillId="0" borderId="13" xfId="0" applyNumberFormat="1" applyFont="1" applyBorder="1" applyAlignment="1">
      <alignment horizontal="center" vertical="center" wrapText="1"/>
    </xf>
    <xf numFmtId="3" fontId="1" fillId="0" borderId="16" xfId="0" applyNumberFormat="1" applyFont="1" applyBorder="1" applyAlignment="1">
      <alignment horizontal="center" vertical="center" wrapText="1"/>
    </xf>
    <xf numFmtId="3" fontId="1" fillId="0" borderId="15" xfId="0" applyNumberFormat="1" applyFont="1" applyBorder="1" applyAlignment="1">
      <alignment horizontal="center" vertical="center" wrapText="1"/>
    </xf>
    <xf numFmtId="3" fontId="3" fillId="0" borderId="41" xfId="0" applyNumberFormat="1" applyFont="1" applyBorder="1" applyAlignment="1">
      <alignment horizontal="center" vertical="center"/>
    </xf>
    <xf numFmtId="3" fontId="3" fillId="0" borderId="43" xfId="0" applyNumberFormat="1" applyFont="1" applyBorder="1" applyAlignment="1">
      <alignment horizontal="center" vertical="center"/>
    </xf>
    <xf numFmtId="3" fontId="3" fillId="0" borderId="45" xfId="0" applyNumberFormat="1" applyFont="1" applyBorder="1" applyAlignment="1">
      <alignment horizontal="center" vertical="center"/>
    </xf>
    <xf numFmtId="3" fontId="3" fillId="0" borderId="47" xfId="0" applyNumberFormat="1" applyFont="1" applyBorder="1" applyAlignment="1">
      <alignment horizontal="center" vertical="center"/>
    </xf>
    <xf numFmtId="3" fontId="1" fillId="0" borderId="41" xfId="0" applyNumberFormat="1" applyFont="1" applyBorder="1" applyAlignment="1">
      <alignment horizontal="center" vertical="center" wrapText="1"/>
    </xf>
    <xf numFmtId="3" fontId="1" fillId="0" borderId="42" xfId="0" applyNumberFormat="1" applyFont="1" applyBorder="1" applyAlignment="1">
      <alignment horizontal="center" vertical="center" wrapText="1"/>
    </xf>
    <xf numFmtId="3" fontId="1" fillId="0" borderId="43" xfId="0" applyNumberFormat="1" applyFont="1" applyBorder="1" applyAlignment="1">
      <alignment horizontal="center" vertical="center" wrapText="1"/>
    </xf>
    <xf numFmtId="3" fontId="1" fillId="0" borderId="22" xfId="0" applyNumberFormat="1" applyFont="1" applyBorder="1" applyAlignment="1">
      <alignment horizontal="center" vertical="center" wrapText="1"/>
    </xf>
    <xf numFmtId="3" fontId="1" fillId="0" borderId="0" xfId="0" applyNumberFormat="1" applyFont="1" applyBorder="1" applyAlignment="1">
      <alignment horizontal="center" vertical="center" wrapText="1"/>
    </xf>
    <xf numFmtId="3" fontId="1" fillId="0" borderId="44" xfId="0" applyNumberFormat="1" applyFont="1" applyBorder="1" applyAlignment="1">
      <alignment horizontal="center" vertical="center" wrapText="1"/>
    </xf>
    <xf numFmtId="3" fontId="2" fillId="0" borderId="44" xfId="0" applyNumberFormat="1" applyFont="1" applyBorder="1" applyAlignment="1">
      <alignment horizontal="center" vertical="center" wrapText="1"/>
    </xf>
    <xf numFmtId="3" fontId="1" fillId="0" borderId="45" xfId="0" applyNumberFormat="1" applyFont="1" applyBorder="1" applyAlignment="1">
      <alignment horizontal="center" vertical="center" wrapText="1"/>
    </xf>
    <xf numFmtId="3" fontId="1" fillId="0" borderId="46" xfId="0" applyNumberFormat="1" applyFont="1" applyBorder="1" applyAlignment="1">
      <alignment horizontal="center" vertical="center" wrapText="1"/>
    </xf>
    <xf numFmtId="3" fontId="1" fillId="0" borderId="47" xfId="0" applyNumberFormat="1" applyFont="1" applyBorder="1" applyAlignment="1">
      <alignment horizontal="center" vertical="center" wrapText="1"/>
    </xf>
    <xf numFmtId="3" fontId="1" fillId="0" borderId="23" xfId="0" applyNumberFormat="1" applyFont="1" applyBorder="1" applyAlignment="1">
      <alignment horizontal="center" vertical="center" wrapText="1"/>
    </xf>
    <xf numFmtId="3" fontId="1" fillId="0" borderId="52" xfId="0" applyNumberFormat="1" applyFont="1" applyBorder="1" applyAlignment="1">
      <alignment horizontal="center" vertical="center" wrapText="1"/>
    </xf>
    <xf numFmtId="3" fontId="3" fillId="0" borderId="0" xfId="0" applyNumberFormat="1" applyFont="1" applyAlignment="1">
      <alignment horizontal="center" vertical="center" wrapText="1" shrinkToFit="1"/>
    </xf>
    <xf numFmtId="3" fontId="3" fillId="0" borderId="13" xfId="0" applyNumberFormat="1" applyFont="1" applyBorder="1" applyAlignment="1">
      <alignment horizontal="center" vertical="center"/>
    </xf>
    <xf numFmtId="3" fontId="3" fillId="0" borderId="53" xfId="0" applyNumberFormat="1" applyFont="1" applyBorder="1" applyAlignment="1">
      <alignment horizontal="center" vertical="center"/>
    </xf>
    <xf numFmtId="3" fontId="3" fillId="0" borderId="54" xfId="0" applyNumberFormat="1" applyFont="1" applyBorder="1" applyAlignment="1">
      <alignment horizontal="center" vertical="center"/>
    </xf>
    <xf numFmtId="3" fontId="1" fillId="0" borderId="54" xfId="0" applyNumberFormat="1" applyFont="1" applyBorder="1" applyAlignment="1">
      <alignment horizontal="center" vertical="center" wrapText="1"/>
    </xf>
    <xf numFmtId="49" fontId="1" fillId="0" borderId="13" xfId="0" applyNumberFormat="1" applyFont="1" applyBorder="1" applyAlignment="1">
      <alignment horizontal="center" vertical="center" shrinkToFit="1"/>
    </xf>
    <xf numFmtId="49" fontId="1" fillId="0" borderId="54" xfId="0" applyNumberFormat="1" applyFont="1" applyBorder="1" applyAlignment="1">
      <alignment horizontal="center" vertical="center" shrinkToFit="1"/>
    </xf>
    <xf numFmtId="3" fontId="1" fillId="0" borderId="13" xfId="0" applyNumberFormat="1" applyFont="1" applyBorder="1" applyAlignment="1">
      <alignment horizontal="center" vertical="center" shrinkToFit="1"/>
    </xf>
    <xf numFmtId="3" fontId="1" fillId="0" borderId="54" xfId="0" applyNumberFormat="1" applyFont="1" applyBorder="1" applyAlignment="1">
      <alignment horizontal="center" vertical="center" shrinkToFit="1"/>
    </xf>
    <xf numFmtId="3" fontId="11" fillId="34" borderId="13" xfId="0" applyNumberFormat="1" applyFont="1" applyFill="1" applyBorder="1" applyAlignment="1">
      <alignment horizontal="center" vertical="center"/>
    </xf>
    <xf numFmtId="3" fontId="11" fillId="34" borderId="53" xfId="0" applyNumberFormat="1" applyFont="1" applyFill="1" applyBorder="1" applyAlignment="1">
      <alignment horizontal="center" vertical="center"/>
    </xf>
    <xf numFmtId="3" fontId="11" fillId="34" borderId="54" xfId="0" applyNumberFormat="1" applyFont="1" applyFill="1" applyBorder="1" applyAlignment="1">
      <alignment horizontal="center" vertical="center"/>
    </xf>
    <xf numFmtId="0" fontId="12" fillId="0" borderId="0" xfId="0" applyFont="1" applyAlignment="1">
      <alignment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35"/>
  <sheetViews>
    <sheetView view="pageBreakPreview" zoomScaleSheetLayoutView="100" zoomScalePageLayoutView="0" workbookViewId="0" topLeftCell="A13">
      <selection activeCell="D15" sqref="D15:E15"/>
    </sheetView>
  </sheetViews>
  <sheetFormatPr defaultColWidth="9.00390625" defaultRowHeight="19.5" customHeight="1"/>
  <cols>
    <col min="1" max="1" width="51.125" style="4" customWidth="1"/>
    <col min="2" max="2" width="19.875" style="26" customWidth="1"/>
    <col min="3" max="3" width="12.75390625" style="4" bestFit="1" customWidth="1"/>
    <col min="4" max="4" width="18.25390625" style="31" customWidth="1"/>
    <col min="5" max="5" width="13.875" style="4" customWidth="1"/>
    <col min="6" max="6" width="18.00390625" style="31" customWidth="1"/>
    <col min="7" max="7" width="10.375" style="4" bestFit="1" customWidth="1"/>
    <col min="8" max="16384" width="9.125" style="3" customWidth="1"/>
  </cols>
  <sheetData>
    <row r="1" spans="1:7" ht="16.5" thickBot="1">
      <c r="A1" s="95" t="s">
        <v>0</v>
      </c>
      <c r="B1" s="95"/>
      <c r="C1" s="95"/>
      <c r="D1" s="95"/>
      <c r="E1" s="95"/>
      <c r="F1" s="95"/>
      <c r="G1" s="95"/>
    </row>
    <row r="2" spans="1:7" ht="16.5" thickBot="1">
      <c r="A2" s="96" t="s">
        <v>34</v>
      </c>
      <c r="B2" s="97"/>
      <c r="C2" s="97"/>
      <c r="D2" s="97"/>
      <c r="E2" s="97"/>
      <c r="F2" s="97"/>
      <c r="G2" s="98"/>
    </row>
    <row r="3" spans="1:7" ht="19.5" customHeight="1" thickBot="1">
      <c r="A3" s="5" t="s">
        <v>1</v>
      </c>
      <c r="B3" s="76" t="s">
        <v>22</v>
      </c>
      <c r="C3" s="99"/>
      <c r="D3" s="78" t="s">
        <v>16</v>
      </c>
      <c r="E3" s="77"/>
      <c r="F3" s="100" t="s">
        <v>19</v>
      </c>
      <c r="G3" s="101"/>
    </row>
    <row r="4" spans="1:7" ht="19.5" customHeight="1" thickBot="1">
      <c r="A4" s="7" t="s">
        <v>2</v>
      </c>
      <c r="B4" s="22" t="s">
        <v>3</v>
      </c>
      <c r="C4" s="9" t="s">
        <v>4</v>
      </c>
      <c r="D4" s="8" t="s">
        <v>3</v>
      </c>
      <c r="E4" s="9" t="s">
        <v>4</v>
      </c>
      <c r="F4" s="10" t="s">
        <v>3</v>
      </c>
      <c r="G4" s="9" t="s">
        <v>4</v>
      </c>
    </row>
    <row r="5" spans="1:7" ht="19.5" customHeight="1">
      <c r="A5" s="11" t="s">
        <v>5</v>
      </c>
      <c r="B5" s="24">
        <v>212.85</v>
      </c>
      <c r="C5" s="21">
        <v>851.4</v>
      </c>
      <c r="D5" s="24">
        <f>B5*50/100+B5</f>
        <v>319.275</v>
      </c>
      <c r="E5" s="21">
        <f>C5*1/2+C5</f>
        <v>1277.1</v>
      </c>
      <c r="F5" s="34">
        <f>B5*100/100+B5</f>
        <v>425.7</v>
      </c>
      <c r="G5" s="1">
        <f>C5*2</f>
        <v>1702.8</v>
      </c>
    </row>
    <row r="6" spans="1:7" ht="19.5" customHeight="1">
      <c r="A6" s="12" t="s">
        <v>6</v>
      </c>
      <c r="B6" s="24">
        <v>156.2</v>
      </c>
      <c r="C6" s="21">
        <v>624.8</v>
      </c>
      <c r="D6" s="24">
        <f>B6*50/100+B6</f>
        <v>234.29999999999998</v>
      </c>
      <c r="E6" s="2">
        <f>C6*1/2+C6</f>
        <v>937.1999999999999</v>
      </c>
      <c r="F6" s="24">
        <f>B6*100/100+B6</f>
        <v>312.4</v>
      </c>
      <c r="G6" s="2">
        <f>C6*2</f>
        <v>1249.6</v>
      </c>
    </row>
    <row r="7" spans="1:7" ht="19.5" customHeight="1">
      <c r="A7" s="12" t="s">
        <v>23</v>
      </c>
      <c r="B7" s="24">
        <v>156.2</v>
      </c>
      <c r="C7" s="21">
        <v>624.8</v>
      </c>
      <c r="D7" s="24">
        <f>B7*50/100+B7</f>
        <v>234.29999999999998</v>
      </c>
      <c r="E7" s="2">
        <f>C7*1/2+C7</f>
        <v>937.1999999999999</v>
      </c>
      <c r="F7" s="24">
        <f>B7*100/100+B7</f>
        <v>312.4</v>
      </c>
      <c r="G7" s="2">
        <f>C7*2</f>
        <v>1249.6</v>
      </c>
    </row>
    <row r="8" spans="1:7" ht="19.5" customHeight="1">
      <c r="A8" s="12" t="s">
        <v>7</v>
      </c>
      <c r="B8" s="24">
        <v>172.15</v>
      </c>
      <c r="C8" s="21">
        <v>688.6</v>
      </c>
      <c r="D8" s="24">
        <f>B8*50/100+B8</f>
        <v>258.225</v>
      </c>
      <c r="E8" s="2">
        <f>C8*1/2+C8</f>
        <v>1032.9</v>
      </c>
      <c r="F8" s="24">
        <f>B8*100/100+B8</f>
        <v>344.3</v>
      </c>
      <c r="G8" s="2">
        <f>C8*2</f>
        <v>1377.2</v>
      </c>
    </row>
    <row r="9" spans="1:7" ht="19.5" customHeight="1" thickBot="1">
      <c r="A9" s="13" t="s">
        <v>8</v>
      </c>
      <c r="B9" s="24">
        <v>173.8</v>
      </c>
      <c r="C9" s="21">
        <v>695.2</v>
      </c>
      <c r="D9" s="25">
        <f>B9*50/100+B9</f>
        <v>260.70000000000005</v>
      </c>
      <c r="E9" s="23">
        <f>C9*1/2+C9</f>
        <v>1042.8000000000002</v>
      </c>
      <c r="F9" s="25">
        <f>B9*100/100+B9</f>
        <v>347.6</v>
      </c>
      <c r="G9" s="23">
        <f>C9*2</f>
        <v>1390.4</v>
      </c>
    </row>
    <row r="10" ht="9" customHeight="1" thickBot="1"/>
    <row r="11" spans="1:7" ht="19.5" customHeight="1" thickBot="1">
      <c r="A11" s="14" t="s">
        <v>1</v>
      </c>
      <c r="B11" s="76" t="s">
        <v>17</v>
      </c>
      <c r="C11" s="77"/>
      <c r="D11" s="78" t="s">
        <v>18</v>
      </c>
      <c r="E11" s="77"/>
      <c r="F11" s="102" t="s">
        <v>20</v>
      </c>
      <c r="G11" s="103"/>
    </row>
    <row r="12" spans="1:7" ht="19.5" customHeight="1" thickBot="1">
      <c r="A12" s="15"/>
      <c r="B12" s="22" t="s">
        <v>3</v>
      </c>
      <c r="C12" s="9" t="s">
        <v>4</v>
      </c>
      <c r="D12" s="8" t="s">
        <v>3</v>
      </c>
      <c r="E12" s="9" t="s">
        <v>4</v>
      </c>
      <c r="F12" s="8" t="s">
        <v>3</v>
      </c>
      <c r="G12" s="9" t="s">
        <v>4</v>
      </c>
    </row>
    <row r="13" spans="1:7" ht="19.5" customHeight="1" thickBot="1">
      <c r="A13" s="6" t="s">
        <v>27</v>
      </c>
      <c r="B13" s="24">
        <v>104.5</v>
      </c>
      <c r="C13" s="35">
        <v>418</v>
      </c>
      <c r="D13" s="25">
        <f>B13*50/100+B13</f>
        <v>156.75</v>
      </c>
      <c r="E13" s="23">
        <f>C13*1/2+C13</f>
        <v>627</v>
      </c>
      <c r="F13" s="25">
        <f>B13*100/100+B13</f>
        <v>209</v>
      </c>
      <c r="G13" s="35">
        <f>C13*2</f>
        <v>836</v>
      </c>
    </row>
    <row r="14" ht="12" customHeight="1" thickBot="1"/>
    <row r="15" spans="1:7" ht="19.5" customHeight="1" thickBot="1">
      <c r="A15" s="14" t="s">
        <v>1</v>
      </c>
      <c r="B15" s="76" t="s">
        <v>21</v>
      </c>
      <c r="C15" s="77"/>
      <c r="D15" s="78" t="s">
        <v>9</v>
      </c>
      <c r="E15" s="77"/>
      <c r="F15" s="78" t="s">
        <v>10</v>
      </c>
      <c r="G15" s="77"/>
    </row>
    <row r="16" spans="1:7" ht="19.5" customHeight="1" thickBot="1">
      <c r="A16" s="15"/>
      <c r="B16" s="22" t="s">
        <v>3</v>
      </c>
      <c r="C16" s="9" t="s">
        <v>4</v>
      </c>
      <c r="D16" s="8" t="s">
        <v>3</v>
      </c>
      <c r="E16" s="9" t="s">
        <v>4</v>
      </c>
      <c r="F16" s="8" t="s">
        <v>3</v>
      </c>
      <c r="G16" s="9" t="s">
        <v>4</v>
      </c>
    </row>
    <row r="17" spans="1:7" ht="19.5" customHeight="1" thickBot="1">
      <c r="A17" s="19" t="s">
        <v>25</v>
      </c>
      <c r="B17" s="24">
        <v>141.9</v>
      </c>
      <c r="C17" s="35">
        <v>567.6</v>
      </c>
      <c r="D17" s="25">
        <f>B17*50/100+B17</f>
        <v>212.85000000000002</v>
      </c>
      <c r="E17" s="35">
        <f>C17*1/2+C17</f>
        <v>851.4000000000001</v>
      </c>
      <c r="F17" s="25">
        <f>B17*100/100+B17</f>
        <v>283.8</v>
      </c>
      <c r="G17" s="36">
        <f>C17*2</f>
        <v>1135.2</v>
      </c>
    </row>
    <row r="18" spans="1:7" ht="19.5" customHeight="1" thickBot="1">
      <c r="A18" s="20" t="s">
        <v>26</v>
      </c>
      <c r="B18" s="27">
        <f>B17*2</f>
        <v>283.8</v>
      </c>
      <c r="C18" s="18"/>
      <c r="D18" s="32"/>
      <c r="E18" s="18"/>
      <c r="F18" s="32"/>
      <c r="G18" s="18"/>
    </row>
    <row r="19" ht="9.75" customHeight="1" thickBot="1"/>
    <row r="20" spans="1:8" ht="27" customHeight="1">
      <c r="A20" s="79" t="s">
        <v>11</v>
      </c>
      <c r="B20" s="80"/>
      <c r="D20" s="33"/>
      <c r="E20" s="83" t="s">
        <v>12</v>
      </c>
      <c r="F20" s="84"/>
      <c r="G20" s="84"/>
      <c r="H20" s="85"/>
    </row>
    <row r="21" spans="1:8" ht="19.5" customHeight="1" thickBot="1">
      <c r="A21" s="81"/>
      <c r="B21" s="82"/>
      <c r="D21" s="33"/>
      <c r="E21" s="86"/>
      <c r="F21" s="87"/>
      <c r="G21" s="87"/>
      <c r="H21" s="88"/>
    </row>
    <row r="22" spans="1:8" ht="19.5" customHeight="1" thickBot="1">
      <c r="A22" s="16" t="s">
        <v>5</v>
      </c>
      <c r="B22" s="28">
        <v>764.5</v>
      </c>
      <c r="D22" s="89"/>
      <c r="E22" s="90" t="s">
        <v>30</v>
      </c>
      <c r="F22" s="91"/>
      <c r="G22" s="91"/>
      <c r="H22" s="92"/>
    </row>
    <row r="23" spans="1:8" ht="27.75" customHeight="1">
      <c r="A23" s="17" t="s">
        <v>33</v>
      </c>
      <c r="B23" s="29">
        <v>481</v>
      </c>
      <c r="D23" s="89"/>
      <c r="E23" s="93" t="s">
        <v>2</v>
      </c>
      <c r="F23" s="94"/>
      <c r="G23" s="93" t="s">
        <v>13</v>
      </c>
      <c r="H23" s="94"/>
    </row>
    <row r="24" spans="1:8" ht="19.5" customHeight="1">
      <c r="A24" s="17" t="s">
        <v>32</v>
      </c>
      <c r="B24" s="29">
        <v>640.5</v>
      </c>
      <c r="E24" s="51" t="s">
        <v>5</v>
      </c>
      <c r="F24" s="52"/>
      <c r="G24" s="53">
        <v>19.35</v>
      </c>
      <c r="H24" s="54"/>
    </row>
    <row r="25" spans="1:8" ht="19.5" customHeight="1">
      <c r="A25" s="17" t="s">
        <v>7</v>
      </c>
      <c r="B25" s="29">
        <v>577.5</v>
      </c>
      <c r="E25" s="68"/>
      <c r="F25" s="69"/>
      <c r="G25" s="70"/>
      <c r="H25" s="71"/>
    </row>
    <row r="26" spans="1:8" ht="19.5" customHeight="1" thickBot="1">
      <c r="A26" s="13" t="s">
        <v>14</v>
      </c>
      <c r="B26" s="30">
        <v>385</v>
      </c>
      <c r="E26" s="72" t="s">
        <v>6</v>
      </c>
      <c r="F26" s="73"/>
      <c r="G26" s="74">
        <v>14.2</v>
      </c>
      <c r="H26" s="75"/>
    </row>
    <row r="27" spans="1:8" ht="19.5" customHeight="1" thickBot="1">
      <c r="A27" s="13" t="s">
        <v>15</v>
      </c>
      <c r="B27" s="30">
        <v>3750</v>
      </c>
      <c r="E27" s="72" t="s">
        <v>7</v>
      </c>
      <c r="F27" s="73"/>
      <c r="G27" s="74">
        <v>15.65</v>
      </c>
      <c r="H27" s="75"/>
    </row>
    <row r="28" spans="1:8" ht="19.5" customHeight="1" thickBot="1">
      <c r="A28" s="13" t="s">
        <v>29</v>
      </c>
      <c r="B28" s="30">
        <v>5000</v>
      </c>
      <c r="E28" s="51" t="s">
        <v>8</v>
      </c>
      <c r="F28" s="52"/>
      <c r="G28" s="53">
        <v>15.8</v>
      </c>
      <c r="H28" s="54"/>
    </row>
    <row r="29" spans="1:8" ht="30" customHeight="1" thickBot="1">
      <c r="A29" s="55" t="s">
        <v>31</v>
      </c>
      <c r="B29" s="56"/>
      <c r="C29" s="56"/>
      <c r="D29" s="57"/>
      <c r="E29" s="64" t="s">
        <v>23</v>
      </c>
      <c r="F29" s="65"/>
      <c r="G29" s="66">
        <v>14.2</v>
      </c>
      <c r="H29" s="67"/>
    </row>
    <row r="30" spans="1:8" ht="19.5" customHeight="1" thickBot="1">
      <c r="A30" s="58"/>
      <c r="B30" s="59"/>
      <c r="C30" s="59"/>
      <c r="D30" s="60"/>
      <c r="E30" s="64" t="s">
        <v>24</v>
      </c>
      <c r="F30" s="65"/>
      <c r="G30" s="66">
        <v>9.5</v>
      </c>
      <c r="H30" s="67"/>
    </row>
    <row r="31" spans="1:4" ht="19.5" customHeight="1" thickBot="1">
      <c r="A31" s="61"/>
      <c r="B31" s="62"/>
      <c r="C31" s="62"/>
      <c r="D31" s="63"/>
    </row>
    <row r="32" ht="19.5" customHeight="1" thickBot="1"/>
    <row r="33" spans="1:8" ht="19.5" customHeight="1">
      <c r="A33" s="55" t="s">
        <v>28</v>
      </c>
      <c r="B33" s="56"/>
      <c r="C33" s="56"/>
      <c r="D33" s="56"/>
      <c r="E33" s="56"/>
      <c r="F33" s="56"/>
      <c r="G33" s="56"/>
      <c r="H33" s="57"/>
    </row>
    <row r="34" spans="1:8" ht="19.5" customHeight="1">
      <c r="A34" s="58"/>
      <c r="B34" s="59"/>
      <c r="C34" s="59"/>
      <c r="D34" s="59"/>
      <c r="E34" s="59"/>
      <c r="F34" s="59"/>
      <c r="G34" s="59"/>
      <c r="H34" s="60"/>
    </row>
    <row r="35" spans="1:8" ht="19.5" customHeight="1" thickBot="1">
      <c r="A35" s="61"/>
      <c r="B35" s="62"/>
      <c r="C35" s="62"/>
      <c r="D35" s="62"/>
      <c r="E35" s="62"/>
      <c r="F35" s="62"/>
      <c r="G35" s="62"/>
      <c r="H35" s="63"/>
    </row>
  </sheetData>
  <sheetProtection/>
  <mergeCells count="31">
    <mergeCell ref="A1:G1"/>
    <mergeCell ref="A2:G2"/>
    <mergeCell ref="B3:C3"/>
    <mergeCell ref="D3:E3"/>
    <mergeCell ref="F3:G3"/>
    <mergeCell ref="B11:C11"/>
    <mergeCell ref="D11:E11"/>
    <mergeCell ref="F11:G11"/>
    <mergeCell ref="B15:C15"/>
    <mergeCell ref="D15:E15"/>
    <mergeCell ref="F15:G15"/>
    <mergeCell ref="A20:B21"/>
    <mergeCell ref="E20:H21"/>
    <mergeCell ref="D22:D23"/>
    <mergeCell ref="E22:H22"/>
    <mergeCell ref="E23:F23"/>
    <mergeCell ref="G23:H23"/>
    <mergeCell ref="E24:F25"/>
    <mergeCell ref="G24:H25"/>
    <mergeCell ref="E26:F26"/>
    <mergeCell ref="G26:H26"/>
    <mergeCell ref="E27:F27"/>
    <mergeCell ref="G27:H27"/>
    <mergeCell ref="E28:F28"/>
    <mergeCell ref="G28:H28"/>
    <mergeCell ref="A33:H35"/>
    <mergeCell ref="A29:D31"/>
    <mergeCell ref="E29:F29"/>
    <mergeCell ref="G29:H29"/>
    <mergeCell ref="E30:F30"/>
    <mergeCell ref="G30:H30"/>
  </mergeCells>
  <printOptions/>
  <pageMargins left="0" right="0" top="0" bottom="0" header="0.5118110236220472" footer="0.5118110236220472"/>
  <pageSetup horizontalDpi="600" verticalDpi="600" orientation="landscape" paperSize="9" scale="86" r:id="rId3"/>
  <legacyDrawing r:id="rId2"/>
</worksheet>
</file>

<file path=xl/worksheets/sheet2.xml><?xml version="1.0" encoding="utf-8"?>
<worksheet xmlns="http://schemas.openxmlformats.org/spreadsheetml/2006/main" xmlns:r="http://schemas.openxmlformats.org/officeDocument/2006/relationships">
  <dimension ref="A1:H35"/>
  <sheetViews>
    <sheetView view="pageBreakPreview" zoomScale="60" zoomScalePageLayoutView="0" workbookViewId="0" topLeftCell="A1">
      <selection activeCell="E14" sqref="E14"/>
    </sheetView>
  </sheetViews>
  <sheetFormatPr defaultColWidth="9.00390625" defaultRowHeight="19.5" customHeight="1"/>
  <cols>
    <col min="1" max="1" width="51.125" style="4" customWidth="1"/>
    <col min="2" max="2" width="19.875" style="26" customWidth="1"/>
    <col min="3" max="3" width="12.75390625" style="4" bestFit="1" customWidth="1"/>
    <col min="4" max="4" width="18.25390625" style="31" customWidth="1"/>
    <col min="5" max="5" width="13.875" style="4" customWidth="1"/>
    <col min="6" max="6" width="18.00390625" style="31" customWidth="1"/>
    <col min="7" max="7" width="10.375" style="4" bestFit="1" customWidth="1"/>
    <col min="8" max="16384" width="9.125" style="3" customWidth="1"/>
  </cols>
  <sheetData>
    <row r="1" spans="1:7" ht="16.5" thickBot="1">
      <c r="A1" s="95" t="s">
        <v>0</v>
      </c>
      <c r="B1" s="95"/>
      <c r="C1" s="95"/>
      <c r="D1" s="95"/>
      <c r="E1" s="95"/>
      <c r="F1" s="95"/>
      <c r="G1" s="95"/>
    </row>
    <row r="2" spans="1:7" ht="16.5" thickBot="1">
      <c r="A2" s="96" t="s">
        <v>34</v>
      </c>
      <c r="B2" s="97"/>
      <c r="C2" s="97"/>
      <c r="D2" s="97"/>
      <c r="E2" s="97"/>
      <c r="F2" s="97"/>
      <c r="G2" s="98"/>
    </row>
    <row r="3" spans="1:7" ht="19.5" customHeight="1" thickBot="1">
      <c r="A3" s="5" t="s">
        <v>1</v>
      </c>
      <c r="B3" s="76" t="s">
        <v>22</v>
      </c>
      <c r="C3" s="99"/>
      <c r="D3" s="78" t="s">
        <v>16</v>
      </c>
      <c r="E3" s="77"/>
      <c r="F3" s="100" t="s">
        <v>19</v>
      </c>
      <c r="G3" s="101"/>
    </row>
    <row r="4" spans="1:7" ht="19.5" customHeight="1" thickBot="1">
      <c r="A4" s="7" t="s">
        <v>2</v>
      </c>
      <c r="B4" s="22" t="s">
        <v>3</v>
      </c>
      <c r="C4" s="9" t="s">
        <v>4</v>
      </c>
      <c r="D4" s="8" t="s">
        <v>3</v>
      </c>
      <c r="E4" s="9" t="s">
        <v>4</v>
      </c>
      <c r="F4" s="10" t="s">
        <v>3</v>
      </c>
      <c r="G4" s="9" t="s">
        <v>4</v>
      </c>
    </row>
    <row r="5" spans="1:7" ht="19.5" customHeight="1">
      <c r="A5" s="11" t="s">
        <v>5</v>
      </c>
      <c r="B5" s="24">
        <v>193.5</v>
      </c>
      <c r="C5" s="21">
        <v>774</v>
      </c>
      <c r="D5" s="24">
        <f>B5*50/100+B5</f>
        <v>290.25</v>
      </c>
      <c r="E5" s="21">
        <f>C5*1/2+C5</f>
        <v>1161</v>
      </c>
      <c r="F5" s="34">
        <f>B5*100/100+B5</f>
        <v>387</v>
      </c>
      <c r="G5" s="1">
        <f>C5*2</f>
        <v>1548</v>
      </c>
    </row>
    <row r="6" spans="1:7" ht="19.5" customHeight="1">
      <c r="A6" s="12" t="s">
        <v>6</v>
      </c>
      <c r="B6" s="24">
        <v>142</v>
      </c>
      <c r="C6" s="21">
        <v>568</v>
      </c>
      <c r="D6" s="24">
        <f>B6*50/100+B6</f>
        <v>213</v>
      </c>
      <c r="E6" s="2">
        <f>C6*1/2+C6</f>
        <v>852</v>
      </c>
      <c r="F6" s="24">
        <f>B6*100/100+B6</f>
        <v>284</v>
      </c>
      <c r="G6" s="2">
        <f>C6*2</f>
        <v>1136</v>
      </c>
    </row>
    <row r="7" spans="1:7" ht="19.5" customHeight="1">
      <c r="A7" s="12" t="s">
        <v>23</v>
      </c>
      <c r="B7" s="24">
        <v>142</v>
      </c>
      <c r="C7" s="21">
        <v>568</v>
      </c>
      <c r="D7" s="24">
        <f>B7*50/100+B7</f>
        <v>213</v>
      </c>
      <c r="E7" s="2">
        <f>C7*1/2+C7</f>
        <v>852</v>
      </c>
      <c r="F7" s="24">
        <f>B7*100/100+B7</f>
        <v>284</v>
      </c>
      <c r="G7" s="2">
        <f>C7*2</f>
        <v>1136</v>
      </c>
    </row>
    <row r="8" spans="1:7" ht="19.5" customHeight="1">
      <c r="A8" s="12" t="s">
        <v>7</v>
      </c>
      <c r="B8" s="24">
        <v>156.5</v>
      </c>
      <c r="C8" s="21">
        <v>626</v>
      </c>
      <c r="D8" s="24">
        <f>B8*50/100+B8</f>
        <v>234.75</v>
      </c>
      <c r="E8" s="2">
        <f>C8*1/2+C8</f>
        <v>939</v>
      </c>
      <c r="F8" s="24">
        <f>B8*100/100+B8</f>
        <v>313</v>
      </c>
      <c r="G8" s="2">
        <f>C8*2</f>
        <v>1252</v>
      </c>
    </row>
    <row r="9" spans="1:7" ht="19.5" customHeight="1" thickBot="1">
      <c r="A9" s="13" t="s">
        <v>8</v>
      </c>
      <c r="B9" s="24">
        <v>158</v>
      </c>
      <c r="C9" s="21">
        <v>632</v>
      </c>
      <c r="D9" s="25">
        <f>B9*50/100+B9</f>
        <v>237</v>
      </c>
      <c r="E9" s="23">
        <f>C9*1/2+C9</f>
        <v>948</v>
      </c>
      <c r="F9" s="25">
        <f>B9*100/100+B9</f>
        <v>316</v>
      </c>
      <c r="G9" s="23">
        <f>C9*2</f>
        <v>1264</v>
      </c>
    </row>
    <row r="10" ht="9" customHeight="1" thickBot="1"/>
    <row r="11" spans="1:7" ht="19.5" customHeight="1" thickBot="1">
      <c r="A11" s="14" t="s">
        <v>1</v>
      </c>
      <c r="B11" s="76" t="s">
        <v>17</v>
      </c>
      <c r="C11" s="77"/>
      <c r="D11" s="78" t="s">
        <v>18</v>
      </c>
      <c r="E11" s="77"/>
      <c r="F11" s="102" t="s">
        <v>20</v>
      </c>
      <c r="G11" s="103"/>
    </row>
    <row r="12" spans="1:7" ht="19.5" customHeight="1" thickBot="1">
      <c r="A12" s="15"/>
      <c r="B12" s="22" t="s">
        <v>3</v>
      </c>
      <c r="C12" s="9" t="s">
        <v>4</v>
      </c>
      <c r="D12" s="8" t="s">
        <v>3</v>
      </c>
      <c r="E12" s="9" t="s">
        <v>4</v>
      </c>
      <c r="F12" s="8" t="s">
        <v>3</v>
      </c>
      <c r="G12" s="9" t="s">
        <v>4</v>
      </c>
    </row>
    <row r="13" spans="1:7" ht="19.5" customHeight="1" thickBot="1">
      <c r="A13" s="6" t="s">
        <v>27</v>
      </c>
      <c r="B13" s="24">
        <v>95</v>
      </c>
      <c r="C13" s="35">
        <v>380</v>
      </c>
      <c r="D13" s="25">
        <f>B13*50/100+B13</f>
        <v>142.5</v>
      </c>
      <c r="E13" s="23">
        <f>C13*1/2+C13</f>
        <v>570</v>
      </c>
      <c r="F13" s="25">
        <f>B13*100/100+B13</f>
        <v>190</v>
      </c>
      <c r="G13" s="35">
        <f>C13*2</f>
        <v>760</v>
      </c>
    </row>
    <row r="14" ht="12" customHeight="1" thickBot="1"/>
    <row r="15" spans="1:7" ht="19.5" customHeight="1" thickBot="1">
      <c r="A15" s="14" t="s">
        <v>1</v>
      </c>
      <c r="B15" s="76" t="s">
        <v>21</v>
      </c>
      <c r="C15" s="77"/>
      <c r="D15" s="78" t="s">
        <v>9</v>
      </c>
      <c r="E15" s="77"/>
      <c r="F15" s="78" t="s">
        <v>10</v>
      </c>
      <c r="G15" s="77"/>
    </row>
    <row r="16" spans="1:7" ht="19.5" customHeight="1" thickBot="1">
      <c r="A16" s="15"/>
      <c r="B16" s="22" t="s">
        <v>3</v>
      </c>
      <c r="C16" s="9" t="s">
        <v>4</v>
      </c>
      <c r="D16" s="8" t="s">
        <v>3</v>
      </c>
      <c r="E16" s="9" t="s">
        <v>4</v>
      </c>
      <c r="F16" s="8" t="s">
        <v>3</v>
      </c>
      <c r="G16" s="9" t="s">
        <v>4</v>
      </c>
    </row>
    <row r="17" spans="1:7" ht="19.5" customHeight="1" thickBot="1">
      <c r="A17" s="19" t="s">
        <v>25</v>
      </c>
      <c r="B17" s="24">
        <v>129</v>
      </c>
      <c r="C17" s="35">
        <v>516</v>
      </c>
      <c r="D17" s="25">
        <f>B17*50/100+B17</f>
        <v>193.5</v>
      </c>
      <c r="E17" s="35">
        <f>C17*1/2+C17</f>
        <v>774</v>
      </c>
      <c r="F17" s="25">
        <f>B17*100/100+B17</f>
        <v>258</v>
      </c>
      <c r="G17" s="36">
        <f>C17*2</f>
        <v>1032</v>
      </c>
    </row>
    <row r="18" spans="1:7" ht="19.5" customHeight="1" thickBot="1">
      <c r="A18" s="20" t="s">
        <v>26</v>
      </c>
      <c r="B18" s="27">
        <f>B17*2</f>
        <v>258</v>
      </c>
      <c r="C18" s="18"/>
      <c r="D18" s="32"/>
      <c r="E18" s="18"/>
      <c r="F18" s="32"/>
      <c r="G18" s="18"/>
    </row>
    <row r="19" ht="9.75" customHeight="1" thickBot="1"/>
    <row r="20" spans="1:8" ht="27" customHeight="1">
      <c r="A20" s="79" t="s">
        <v>11</v>
      </c>
      <c r="B20" s="80"/>
      <c r="D20" s="33"/>
      <c r="E20" s="83" t="s">
        <v>12</v>
      </c>
      <c r="F20" s="84"/>
      <c r="G20" s="84"/>
      <c r="H20" s="85"/>
    </row>
    <row r="21" spans="1:8" ht="19.5" customHeight="1" thickBot="1">
      <c r="A21" s="81"/>
      <c r="B21" s="82"/>
      <c r="D21" s="33"/>
      <c r="E21" s="86"/>
      <c r="F21" s="87"/>
      <c r="G21" s="87"/>
      <c r="H21" s="88"/>
    </row>
    <row r="22" spans="1:8" ht="19.5" customHeight="1" thickBot="1">
      <c r="A22" s="16" t="s">
        <v>5</v>
      </c>
      <c r="B22" s="28">
        <v>764.5</v>
      </c>
      <c r="D22" s="89"/>
      <c r="E22" s="90" t="s">
        <v>30</v>
      </c>
      <c r="F22" s="91"/>
      <c r="G22" s="91"/>
      <c r="H22" s="92"/>
    </row>
    <row r="23" spans="1:8" ht="27.75" customHeight="1">
      <c r="A23" s="17" t="s">
        <v>33</v>
      </c>
      <c r="B23" s="29">
        <v>481</v>
      </c>
      <c r="D23" s="89"/>
      <c r="E23" s="93" t="s">
        <v>2</v>
      </c>
      <c r="F23" s="94"/>
      <c r="G23" s="93" t="s">
        <v>13</v>
      </c>
      <c r="H23" s="94"/>
    </row>
    <row r="24" spans="1:8" ht="19.5" customHeight="1">
      <c r="A24" s="17" t="s">
        <v>32</v>
      </c>
      <c r="B24" s="29">
        <v>640.5</v>
      </c>
      <c r="E24" s="51" t="s">
        <v>5</v>
      </c>
      <c r="F24" s="52"/>
      <c r="G24" s="53"/>
      <c r="H24" s="54"/>
    </row>
    <row r="25" spans="1:8" ht="19.5" customHeight="1">
      <c r="A25" s="17" t="s">
        <v>7</v>
      </c>
      <c r="B25" s="29">
        <v>577.5</v>
      </c>
      <c r="E25" s="68"/>
      <c r="F25" s="69"/>
      <c r="G25" s="70"/>
      <c r="H25" s="71"/>
    </row>
    <row r="26" spans="1:8" ht="19.5" customHeight="1" thickBot="1">
      <c r="A26" s="13" t="s">
        <v>14</v>
      </c>
      <c r="B26" s="30">
        <v>385</v>
      </c>
      <c r="E26" s="72" t="s">
        <v>6</v>
      </c>
      <c r="F26" s="73"/>
      <c r="G26" s="74"/>
      <c r="H26" s="75"/>
    </row>
    <row r="27" spans="1:8" ht="19.5" customHeight="1" thickBot="1">
      <c r="A27" s="13" t="s">
        <v>15</v>
      </c>
      <c r="B27" s="30">
        <v>3750</v>
      </c>
      <c r="E27" s="72" t="s">
        <v>7</v>
      </c>
      <c r="F27" s="73"/>
      <c r="G27" s="74"/>
      <c r="H27" s="75"/>
    </row>
    <row r="28" spans="1:8" ht="19.5" customHeight="1" thickBot="1">
      <c r="A28" s="13" t="s">
        <v>29</v>
      </c>
      <c r="B28" s="30">
        <v>5000</v>
      </c>
      <c r="E28" s="51" t="s">
        <v>8</v>
      </c>
      <c r="F28" s="52"/>
      <c r="G28" s="53"/>
      <c r="H28" s="54"/>
    </row>
    <row r="29" spans="1:8" ht="30" customHeight="1" thickBot="1">
      <c r="A29" s="55" t="s">
        <v>31</v>
      </c>
      <c r="B29" s="56"/>
      <c r="C29" s="56"/>
      <c r="D29" s="57"/>
      <c r="E29" s="64" t="s">
        <v>23</v>
      </c>
      <c r="F29" s="65"/>
      <c r="G29" s="66"/>
      <c r="H29" s="67"/>
    </row>
    <row r="30" spans="1:8" ht="19.5" customHeight="1" thickBot="1">
      <c r="A30" s="58"/>
      <c r="B30" s="59"/>
      <c r="C30" s="59"/>
      <c r="D30" s="60"/>
      <c r="E30" s="64" t="s">
        <v>24</v>
      </c>
      <c r="F30" s="65"/>
      <c r="G30" s="66"/>
      <c r="H30" s="67"/>
    </row>
    <row r="31" spans="1:4" ht="19.5" customHeight="1" thickBot="1">
      <c r="A31" s="61"/>
      <c r="B31" s="62"/>
      <c r="C31" s="62"/>
      <c r="D31" s="63"/>
    </row>
    <row r="32" ht="19.5" customHeight="1" thickBot="1"/>
    <row r="33" spans="1:8" ht="19.5" customHeight="1">
      <c r="A33" s="55" t="s">
        <v>28</v>
      </c>
      <c r="B33" s="56"/>
      <c r="C33" s="56"/>
      <c r="D33" s="56"/>
      <c r="E33" s="56"/>
      <c r="F33" s="56"/>
      <c r="G33" s="56"/>
      <c r="H33" s="57"/>
    </row>
    <row r="34" spans="1:8" ht="19.5" customHeight="1">
      <c r="A34" s="58"/>
      <c r="B34" s="59"/>
      <c r="C34" s="59"/>
      <c r="D34" s="59"/>
      <c r="E34" s="59"/>
      <c r="F34" s="59"/>
      <c r="G34" s="59"/>
      <c r="H34" s="60"/>
    </row>
    <row r="35" spans="1:8" ht="19.5" customHeight="1" thickBot="1">
      <c r="A35" s="61"/>
      <c r="B35" s="62"/>
      <c r="C35" s="62"/>
      <c r="D35" s="62"/>
      <c r="E35" s="62"/>
      <c r="F35" s="62"/>
      <c r="G35" s="62"/>
      <c r="H35" s="63"/>
    </row>
  </sheetData>
  <sheetProtection/>
  <mergeCells count="31">
    <mergeCell ref="A2:G2"/>
    <mergeCell ref="A33:H35"/>
    <mergeCell ref="A1:G1"/>
    <mergeCell ref="B3:C3"/>
    <mergeCell ref="D3:E3"/>
    <mergeCell ref="F3:G3"/>
    <mergeCell ref="B11:C11"/>
    <mergeCell ref="D11:E11"/>
    <mergeCell ref="F11:G11"/>
    <mergeCell ref="B15:C15"/>
    <mergeCell ref="D15:E15"/>
    <mergeCell ref="F15:G15"/>
    <mergeCell ref="A20:B21"/>
    <mergeCell ref="E20:H21"/>
    <mergeCell ref="D22:D23"/>
    <mergeCell ref="E22:H22"/>
    <mergeCell ref="E23:F23"/>
    <mergeCell ref="G23:H23"/>
    <mergeCell ref="E24:F25"/>
    <mergeCell ref="G24:H25"/>
    <mergeCell ref="E26:F26"/>
    <mergeCell ref="G26:H26"/>
    <mergeCell ref="E27:F27"/>
    <mergeCell ref="G27:H27"/>
    <mergeCell ref="E28:F28"/>
    <mergeCell ref="G28:H28"/>
    <mergeCell ref="A29:D31"/>
    <mergeCell ref="E29:F29"/>
    <mergeCell ref="G29:H29"/>
    <mergeCell ref="E30:F30"/>
    <mergeCell ref="G30:H30"/>
  </mergeCells>
  <printOptions horizontalCentered="1" verticalCentered="1"/>
  <pageMargins left="0" right="0" top="0" bottom="0" header="0.5118110236220472" footer="0.5118110236220472"/>
  <pageSetup horizontalDpi="600" verticalDpi="600" orientation="landscape" paperSize="9" scale="86" r:id="rId3"/>
  <legacyDrawing r:id="rId2"/>
</worksheet>
</file>

<file path=xl/worksheets/sheet3.xml><?xml version="1.0" encoding="utf-8"?>
<worksheet xmlns="http://schemas.openxmlformats.org/spreadsheetml/2006/main" xmlns:r="http://schemas.openxmlformats.org/officeDocument/2006/relationships">
  <dimension ref="A2:D19"/>
  <sheetViews>
    <sheetView tabSelected="1" zoomScalePageLayoutView="0" workbookViewId="0" topLeftCell="A1">
      <selection activeCell="A19" sqref="A19"/>
    </sheetView>
  </sheetViews>
  <sheetFormatPr defaultColWidth="9.00390625" defaultRowHeight="12.75"/>
  <cols>
    <col min="1" max="1" width="58.75390625" style="42" customWidth="1"/>
    <col min="2" max="2" width="33.25390625" style="42" customWidth="1"/>
    <col min="3" max="3" width="32.25390625" style="42" customWidth="1"/>
    <col min="4" max="4" width="33.375" style="42" customWidth="1"/>
    <col min="5" max="16384" width="9.125" style="42" customWidth="1"/>
  </cols>
  <sheetData>
    <row r="1" ht="15.75" thickBot="1"/>
    <row r="2" spans="1:4" s="41" customFormat="1" ht="19.5" customHeight="1" thickBot="1">
      <c r="A2" s="104" t="s">
        <v>50</v>
      </c>
      <c r="B2" s="105"/>
      <c r="C2" s="105"/>
      <c r="D2" s="106"/>
    </row>
    <row r="3" spans="1:4" s="41" customFormat="1" ht="62.25" customHeight="1" thickBot="1">
      <c r="A3" s="47" t="s">
        <v>44</v>
      </c>
      <c r="B3" s="49" t="s">
        <v>49</v>
      </c>
      <c r="C3" s="49" t="s">
        <v>47</v>
      </c>
      <c r="D3" s="49" t="s">
        <v>48</v>
      </c>
    </row>
    <row r="4" spans="1:4" s="41" customFormat="1" ht="19.5" customHeight="1">
      <c r="A4" s="46" t="s">
        <v>42</v>
      </c>
      <c r="B4" s="48">
        <f aca="true" t="shared" si="0" ref="B4:B15">D4/2</f>
        <v>1528.5</v>
      </c>
      <c r="C4" s="48">
        <f aca="true" t="shared" si="1" ref="C4:C15">D4/2</f>
        <v>1528.5</v>
      </c>
      <c r="D4" s="50">
        <v>3057</v>
      </c>
    </row>
    <row r="5" spans="1:4" s="41" customFormat="1" ht="19.5" customHeight="1">
      <c r="A5" s="37" t="s">
        <v>38</v>
      </c>
      <c r="B5" s="38">
        <f t="shared" si="0"/>
        <v>1528.5</v>
      </c>
      <c r="C5" s="38">
        <f t="shared" si="1"/>
        <v>1528.5</v>
      </c>
      <c r="D5" s="39">
        <v>3057</v>
      </c>
    </row>
    <row r="6" spans="1:4" s="41" customFormat="1" ht="19.5" customHeight="1">
      <c r="A6" s="37" t="s">
        <v>41</v>
      </c>
      <c r="B6" s="38">
        <f t="shared" si="0"/>
        <v>1528.5</v>
      </c>
      <c r="C6" s="38">
        <f t="shared" si="1"/>
        <v>1528.5</v>
      </c>
      <c r="D6" s="39">
        <v>3057</v>
      </c>
    </row>
    <row r="7" spans="1:4" s="41" customFormat="1" ht="19.5" customHeight="1">
      <c r="A7" s="37" t="s">
        <v>39</v>
      </c>
      <c r="B7" s="38">
        <f t="shared" si="0"/>
        <v>1528.5</v>
      </c>
      <c r="C7" s="38">
        <f t="shared" si="1"/>
        <v>1528.5</v>
      </c>
      <c r="D7" s="39">
        <v>3057</v>
      </c>
    </row>
    <row r="8" spans="1:4" s="41" customFormat="1" ht="19.5" customHeight="1">
      <c r="A8" s="37" t="s">
        <v>40</v>
      </c>
      <c r="B8" s="38">
        <f t="shared" si="0"/>
        <v>1528.5</v>
      </c>
      <c r="C8" s="38">
        <f t="shared" si="1"/>
        <v>1528.5</v>
      </c>
      <c r="D8" s="39">
        <v>3057</v>
      </c>
    </row>
    <row r="9" spans="1:4" s="41" customFormat="1" ht="19.5" customHeight="1">
      <c r="A9" s="37" t="s">
        <v>35</v>
      </c>
      <c r="B9" s="38">
        <f t="shared" si="0"/>
        <v>1924</v>
      </c>
      <c r="C9" s="38">
        <f t="shared" si="1"/>
        <v>1924</v>
      </c>
      <c r="D9" s="39">
        <v>3848</v>
      </c>
    </row>
    <row r="10" spans="1:4" s="41" customFormat="1" ht="19.5" customHeight="1">
      <c r="A10" s="40" t="s">
        <v>45</v>
      </c>
      <c r="B10" s="38">
        <f t="shared" si="0"/>
        <v>1281</v>
      </c>
      <c r="C10" s="38">
        <f t="shared" si="1"/>
        <v>1281</v>
      </c>
      <c r="D10" s="39">
        <v>2562</v>
      </c>
    </row>
    <row r="11" spans="1:4" s="41" customFormat="1" ht="19.5" customHeight="1">
      <c r="A11" s="40" t="s">
        <v>46</v>
      </c>
      <c r="B11" s="38">
        <v>961.5</v>
      </c>
      <c r="C11" s="38">
        <v>961.5</v>
      </c>
      <c r="D11" s="39">
        <v>1923</v>
      </c>
    </row>
    <row r="12" spans="1:4" s="41" customFormat="1" ht="19.5" customHeight="1">
      <c r="A12" s="40" t="s">
        <v>23</v>
      </c>
      <c r="B12" s="38">
        <f t="shared" si="0"/>
        <v>1026.5</v>
      </c>
      <c r="C12" s="38">
        <f t="shared" si="1"/>
        <v>1026.5</v>
      </c>
      <c r="D12" s="39">
        <v>2053</v>
      </c>
    </row>
    <row r="13" spans="1:4" s="41" customFormat="1" ht="19.5" customHeight="1">
      <c r="A13" s="40" t="s">
        <v>43</v>
      </c>
      <c r="B13" s="38">
        <f t="shared" si="0"/>
        <v>1155</v>
      </c>
      <c r="C13" s="38">
        <f t="shared" si="1"/>
        <v>1155</v>
      </c>
      <c r="D13" s="39">
        <v>2310</v>
      </c>
    </row>
    <row r="14" spans="1:4" s="41" customFormat="1" ht="19.5" customHeight="1">
      <c r="A14" s="40" t="s">
        <v>36</v>
      </c>
      <c r="B14" s="38">
        <f t="shared" si="0"/>
        <v>1924</v>
      </c>
      <c r="C14" s="38">
        <f t="shared" si="1"/>
        <v>1924</v>
      </c>
      <c r="D14" s="39">
        <v>3848</v>
      </c>
    </row>
    <row r="15" spans="1:4" s="41" customFormat="1" ht="19.5" customHeight="1" thickBot="1">
      <c r="A15" s="43" t="s">
        <v>37</v>
      </c>
      <c r="B15" s="44">
        <f t="shared" si="0"/>
        <v>768</v>
      </c>
      <c r="C15" s="44">
        <f t="shared" si="1"/>
        <v>768</v>
      </c>
      <c r="D15" s="45">
        <v>1536</v>
      </c>
    </row>
    <row r="19" ht="149.25">
      <c r="A19" s="107" t="s">
        <v>51</v>
      </c>
    </row>
  </sheetData>
  <sheetProtection/>
  <mergeCells count="1">
    <mergeCell ref="A2:D2"/>
  </mergeCells>
  <printOptions/>
  <pageMargins left="0.7" right="0.7" top="0.75" bottom="0.75" header="0.3" footer="0.3"/>
  <pageSetup orientation="portrait"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AYFER</dc:creator>
  <cp:keywords/>
  <dc:description/>
  <cp:lastModifiedBy>Supervisor</cp:lastModifiedBy>
  <cp:lastPrinted>2019-04-01T10:41:06Z</cp:lastPrinted>
  <dcterms:created xsi:type="dcterms:W3CDTF">2003-09-02T07:08:14Z</dcterms:created>
  <dcterms:modified xsi:type="dcterms:W3CDTF">2019-07-17T07:29:21Z</dcterms:modified>
  <cp:category/>
  <cp:version/>
  <cp:contentType/>
  <cp:contentStatus/>
</cp:coreProperties>
</file>